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  <c r="C8" i="1"/>
  <c r="D8" i="1"/>
  <c r="E8" i="1"/>
  <c r="F8" i="1"/>
  <c r="G8" i="1"/>
  <c r="H8" i="1"/>
  <c r="I8" i="1"/>
  <c r="J8" i="1"/>
  <c r="C6" i="1"/>
  <c r="D6" i="1"/>
  <c r="E6" i="1"/>
  <c r="F6" i="1"/>
  <c r="G6" i="1"/>
  <c r="G11" i="1" s="1"/>
  <c r="H6" i="1"/>
  <c r="H11" i="1" s="1"/>
  <c r="I6" i="1"/>
  <c r="I11" i="1" s="1"/>
  <c r="J6" i="1"/>
  <c r="J11" i="1"/>
  <c r="F11" i="1"/>
  <c r="C5" i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<sst xmlns="http://schemas.openxmlformats.org/spreadsheetml/2006/main" count="23" uniqueCount="22">
  <si>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</si>
  <si>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</si>
  <si>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</si>
  <si>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</si>
  <si>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</si>
  <si>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</si>
  <si>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</si>
  <si>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</si>
  <si>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</si>
  <si>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</si>
  <si>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</si>
  <si>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</si>
  <si>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</si>
  <si>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</si>
  <si>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</si>
  <si>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</si>
  <si>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хлеб бел.</t>
  </si>
  <si>
    <t>хлеб черн.</t>
  </si>
  <si>
    <t>гор. блюдо</t>
  </si>
  <si>
    <t>гор. напиток</t>
  </si>
  <si>
    <t>МБОУ "Истоминская ООШ" дети 7-11 лет</t>
  </si>
  <si>
    <r>
      <t xml:space="preserve">                                 </t>
    </r>
    <r>
      <rPr>
        <b/>
        <i/>
        <sz val="12"/>
        <rFont val="Calibri"/>
        <family val="2"/>
        <charset val="204"/>
        <scheme val="minor"/>
      </rPr>
      <t xml:space="preserve">     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</si>
</sst>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0" borderId="4" xfId="0" applyBorder="1" applyAlignment="1">
      <alignment vertical="center"/>
    </xf>
    <xf numFmtId="49" fontId="1" fillId="3" borderId="4" xfId="0" applyNumberFormat="1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/>
    <xf numFmtId="0" fontId="2" fillId="3" borderId="8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0" borderId="0" xfId="0" applyNumberFormat="1"/>
    <xf numFmtId="2" fontId="0" fillId="0" borderId="5" xfId="0" applyNumberForma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83;&#1077;&#1085;&#1100;&#1082;&#1080;&#1077;%20&#1048;&#1089;&#1090;&#1086;&#1084;&#1080;&#1085;&#108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4">
          <cell r="A74">
            <v>386</v>
          </cell>
          <cell r="B74" t="str">
            <v>Котлета из говядины</v>
          </cell>
          <cell r="C74">
            <v>90</v>
          </cell>
          <cell r="D74">
            <v>66.34</v>
          </cell>
          <cell r="E74">
            <v>165</v>
          </cell>
          <cell r="F74">
            <v>8.9</v>
          </cell>
          <cell r="G74">
            <v>13</v>
          </cell>
          <cell r="H74">
            <v>15.3</v>
          </cell>
        </row>
        <row r="75">
          <cell r="A75" t="str">
            <v>457/13</v>
          </cell>
          <cell r="B75" t="str">
            <v>Каша гречневая рассыпчатая с маслом</v>
          </cell>
          <cell r="C75" t="str">
            <v>150/5</v>
          </cell>
          <cell r="D75">
            <v>18.440000000000001</v>
          </cell>
          <cell r="E75">
            <v>244</v>
          </cell>
          <cell r="F75">
            <v>5.87</v>
          </cell>
          <cell r="G75">
            <v>4.05</v>
          </cell>
          <cell r="H75">
            <v>34</v>
          </cell>
        </row>
        <row r="76">
          <cell r="A76" t="str">
            <v>582/13</v>
          </cell>
          <cell r="B76" t="str">
            <v>Чай с сахаром</v>
          </cell>
          <cell r="C76">
            <v>200</v>
          </cell>
          <cell r="D76">
            <v>2.2799999999999998</v>
          </cell>
          <cell r="E76">
            <v>132</v>
          </cell>
          <cell r="F76">
            <v>2.9</v>
          </cell>
          <cell r="G76">
            <v>2.5</v>
          </cell>
          <cell r="H76">
            <v>24.8</v>
          </cell>
        </row>
        <row r="77">
          <cell r="A77" t="str">
            <v>ТТК</v>
          </cell>
          <cell r="B77" t="str">
            <v>Хлеб ржаной</v>
          </cell>
          <cell r="C77">
            <v>30</v>
          </cell>
          <cell r="D77">
            <v>1.55</v>
          </cell>
          <cell r="E77">
            <v>104</v>
          </cell>
          <cell r="F77">
            <v>4</v>
          </cell>
          <cell r="G77">
            <v>0.72</v>
          </cell>
          <cell r="H77">
            <v>10</v>
          </cell>
        </row>
        <row r="78">
          <cell r="A78" t="str">
            <v>ТТК</v>
          </cell>
          <cell r="B78" t="str">
            <v>Батон пшеничный</v>
          </cell>
          <cell r="C78">
            <v>60</v>
          </cell>
          <cell r="D78">
            <v>4.3899999999999997</v>
          </cell>
          <cell r="E78">
            <v>47</v>
          </cell>
          <cell r="F78">
            <v>1.58</v>
          </cell>
          <cell r="G78">
            <v>0.2</v>
          </cell>
          <cell r="H78">
            <v>9.66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5" sqref="F25"/>
    </sheetView>
  </sheetViews>
  <sheetFormatPr defaultRowHeight="14.4" x14ac:dyDescent="0.3"/>
  <cols>
    <col min="1" max="1" width="12" customWidth="1"/>
    <col min="2" max="2" width="12.44140625" customWidth="1"/>
    <col min="3" max="3" width="7.33203125" customWidth="1"/>
    <col min="4" max="4" width="32.88671875" customWidth="1"/>
    <col min="5" max="5" width="9.109375" customWidth="1"/>
    <col min="6" max="6" width="8.44140625" style="26" customWidth="1"/>
    <col min="7" max="7" width="13.109375" customWidth="1"/>
    <col min="9" max="9" width="8.6640625" customWidth="1"/>
    <col min="10" max="10" width="13.33203125" customWidth="1"/>
  </cols>
  <sheetData>
    <row r="1" spans="1:10" x14ac:dyDescent="0.3">
      <c r="A1" t="s">
        <v>0</v>
      </c>
      <c r="B1" s="1" t="s">
        <v>20</v>
      </c>
      <c r="C1" s="2"/>
      <c r="D1" s="3"/>
      <c r="E1" t="s">
        <v>1</v>
      </c>
      <c r="F1" s="25"/>
      <c r="I1" t="s">
        <v>2</v>
      </c>
      <c r="J1" s="4">
        <v>45309</v>
      </c>
    </row>
    <row r="2" spans="1:10" ht="15.75" thickBot="1" x14ac:dyDescent="0.3"/>
    <row r="3" spans="1:10" x14ac:dyDescent="0.3">
      <c r="A3" s="21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27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5.6" x14ac:dyDescent="0.3">
      <c r="A4" s="22" t="s">
        <v>13</v>
      </c>
      <c r="B4" s="7" t="s">
        <v>14</v>
      </c>
      <c r="C4" s="8"/>
      <c r="D4" s="10"/>
      <c r="E4" s="9"/>
      <c r="F4" s="28"/>
      <c r="G4" s="11"/>
      <c r="H4" s="11"/>
      <c r="I4" s="11"/>
      <c r="J4" s="15"/>
    </row>
    <row r="5" spans="1:10" ht="31.2" x14ac:dyDescent="0.3">
      <c r="A5" s="22"/>
      <c r="B5" s="7" t="s">
        <v>18</v>
      </c>
      <c r="C5" s="33" t="str">
        <f>[1]Лист1!A75</f>
        <v>457/13</v>
      </c>
      <c r="D5" s="33" t="str">
        <f>[1]Лист1!B75</f>
        <v>Каша гречневая рассыпчатая с маслом</v>
      </c>
      <c r="E5" s="33" t="str">
        <f>[1]Лист1!C75</f>
        <v>150/5</v>
      </c>
      <c r="F5" s="33">
        <f>[1]Лист1!D75</f>
        <v>18.440000000000001</v>
      </c>
      <c r="G5" s="33">
        <f>[1]Лист1!E75</f>
        <v>244</v>
      </c>
      <c r="H5" s="33">
        <f>[1]Лист1!F75</f>
        <v>5.87</v>
      </c>
      <c r="I5" s="33">
        <f>[1]Лист1!G75</f>
        <v>4.05</v>
      </c>
      <c r="J5" s="33">
        <f>[1]Лист1!H75</f>
        <v>34</v>
      </c>
    </row>
    <row r="6" spans="1:10" ht="17.399999999999999" customHeight="1" x14ac:dyDescent="0.3">
      <c r="A6" s="22"/>
      <c r="B6" s="7" t="s">
        <v>15</v>
      </c>
      <c r="C6" s="8">
        <f>[1]Лист1!A74</f>
        <v>386</v>
      </c>
      <c r="D6" s="14" t="str">
        <f>[1]Лист1!B74</f>
        <v>Котлета из говядины</v>
      </c>
      <c r="E6" s="11">
        <f>[1]Лист1!C74</f>
        <v>90</v>
      </c>
      <c r="F6" s="28">
        <f>[1]Лист1!D74</f>
        <v>66.34</v>
      </c>
      <c r="G6" s="11">
        <f>[1]Лист1!E74</f>
        <v>165</v>
      </c>
      <c r="H6" s="11">
        <f>[1]Лист1!F74</f>
        <v>8.9</v>
      </c>
      <c r="I6" s="11">
        <f>[1]Лист1!G74</f>
        <v>13</v>
      </c>
      <c r="J6" s="15">
        <f>[1]Лист1!H74</f>
        <v>15.3</v>
      </c>
    </row>
    <row r="7" spans="1:10" ht="15.6" x14ac:dyDescent="0.3">
      <c r="A7" s="22"/>
      <c r="B7" s="7" t="s">
        <v>14</v>
      </c>
      <c r="C7" s="8"/>
      <c r="D7" s="10"/>
      <c r="E7" s="11"/>
      <c r="F7" s="28"/>
      <c r="G7" s="11"/>
      <c r="H7" s="11"/>
      <c r="I7" s="11"/>
      <c r="J7" s="15"/>
    </row>
    <row r="8" spans="1:10" ht="15.6" x14ac:dyDescent="0.3">
      <c r="A8" s="22"/>
      <c r="B8" s="5" t="s">
        <v>19</v>
      </c>
      <c r="C8" s="8" t="str">
        <f>[1]Лист1!A76</f>
        <v>582/13</v>
      </c>
      <c r="D8" s="10" t="str">
        <f>[1]Лист1!B76</f>
        <v>Чай с сахаром</v>
      </c>
      <c r="E8" s="11">
        <f>[1]Лист1!C76</f>
        <v>200</v>
      </c>
      <c r="F8" s="28">
        <f>[1]Лист1!D76</f>
        <v>2.2799999999999998</v>
      </c>
      <c r="G8" s="11">
        <f>[1]Лист1!E76</f>
        <v>132</v>
      </c>
      <c r="H8" s="11">
        <f>[1]Лист1!F76</f>
        <v>2.9</v>
      </c>
      <c r="I8" s="11">
        <f>[1]Лист1!G76</f>
        <v>2.5</v>
      </c>
      <c r="J8" s="15">
        <f>[1]Лист1!H76</f>
        <v>24.8</v>
      </c>
    </row>
    <row r="9" spans="1:10" ht="15.6" x14ac:dyDescent="0.3">
      <c r="A9" s="22"/>
      <c r="B9" s="24" t="s">
        <v>16</v>
      </c>
      <c r="C9" s="8" t="str">
        <f>[1]Лист1!A77</f>
        <v>ТТК</v>
      </c>
      <c r="D9" s="10" t="str">
        <f>[1]Лист1!B77</f>
        <v>Хлеб ржаной</v>
      </c>
      <c r="E9" s="11">
        <f>[1]Лист1!C77</f>
        <v>30</v>
      </c>
      <c r="F9" s="29">
        <f>[1]Лист1!D77</f>
        <v>1.55</v>
      </c>
      <c r="G9" s="18">
        <f>[1]Лист1!E77</f>
        <v>104</v>
      </c>
      <c r="H9" s="18">
        <f>[1]Лист1!F77</f>
        <v>4</v>
      </c>
      <c r="I9" s="18">
        <f>[1]Лист1!G77</f>
        <v>0.72</v>
      </c>
      <c r="J9" s="19">
        <f>[1]Лист1!H77</f>
        <v>10</v>
      </c>
    </row>
    <row r="10" spans="1:10" ht="15.6" x14ac:dyDescent="0.3">
      <c r="A10" s="22"/>
      <c r="B10" s="20" t="s">
        <v>17</v>
      </c>
      <c r="C10" s="8" t="str">
        <f>[1]Лист1!A78</f>
        <v>ТТК</v>
      </c>
      <c r="D10" s="10" t="str">
        <f>[1]Лист1!B78</f>
        <v>Батон пшеничный</v>
      </c>
      <c r="E10" s="11">
        <f>[1]Лист1!C78</f>
        <v>60</v>
      </c>
      <c r="F10" s="28">
        <f>[1]Лист1!D78</f>
        <v>4.3899999999999997</v>
      </c>
      <c r="G10" s="11">
        <f>[1]Лист1!E78</f>
        <v>47</v>
      </c>
      <c r="H10" s="11">
        <f>[1]Лист1!F78</f>
        <v>1.58</v>
      </c>
      <c r="I10" s="11">
        <f>[1]Лист1!G78</f>
        <v>0.2</v>
      </c>
      <c r="J10" s="15">
        <f>[1]Лист1!H78</f>
        <v>9.66</v>
      </c>
    </row>
    <row r="11" spans="1:10" ht="16.2" thickBot="1" x14ac:dyDescent="0.35">
      <c r="A11" s="23"/>
      <c r="B11" s="6"/>
      <c r="C11" s="12"/>
      <c r="D11" s="13" t="s">
        <v>21</v>
      </c>
      <c r="E11" s="30">
        <v>505</v>
      </c>
      <c r="F11" s="31">
        <f>SUM(F4,F5,F6,F7,F8,F9,F10)</f>
        <v>93</v>
      </c>
      <c r="G11" s="30">
        <f>SUM(G4:G10)</f>
        <v>692</v>
      </c>
      <c r="H11" s="30">
        <f>SUM(H4,H5,H6,H7,H8,H9,H10)</f>
        <v>23.25</v>
      </c>
      <c r="I11" s="30">
        <f>SUM(I4:I10)</f>
        <v>20.47</v>
      </c>
      <c r="J11" s="32">
        <f>SUM(J10,J9,J8,J7,J6,J5,J4)</f>
        <v>93.76</v>
      </c>
    </row>
  </sheetData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2022-03-17T12:42:28Z</cp:lastPrinted>
  <dcterms:created xsi:type="dcterms:W3CDTF">2022-02-14T05:49:48Z</dcterms:created>
  <dcterms:modified xsi:type="dcterms:W3CDTF">2024-01-22T08:19:37Z</dcterms:modified>
</cp:coreProperties>
</file>